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MON\PDD_PUBLIC\Demographics\2020 Census - Population\Houston Data 4 Web\"/>
    </mc:Choice>
  </mc:AlternateContent>
  <xr:revisionPtr revIDLastSave="0" documentId="13_ncr:1_{2D9E0500-6B67-46FD-992E-DC44137F3DCE}" xr6:coauthVersionLast="45" xr6:coauthVersionMax="45" xr10:uidLastSave="{00000000-0000-0000-0000-000000000000}"/>
  <bookViews>
    <workbookView xWindow="-120" yWindow="-120" windowWidth="29040" windowHeight="15840" xr2:uid="{D9AA9EA8-01FC-4BCC-994B-99EA54F5AE83}"/>
  </bookViews>
  <sheets>
    <sheet name="Voting Age Population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B14" i="1"/>
  <c r="C14" i="1"/>
  <c r="E14" i="1" s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G8" i="1"/>
  <c r="F8" i="1"/>
  <c r="E8" i="1"/>
  <c r="H7" i="1"/>
  <c r="G7" i="1"/>
  <c r="F7" i="1"/>
  <c r="E7" i="1"/>
  <c r="H6" i="1"/>
  <c r="G6" i="1"/>
  <c r="F6" i="1"/>
  <c r="E6" i="1"/>
  <c r="H14" i="1" l="1"/>
  <c r="F14" i="1"/>
  <c r="G14" i="1"/>
  <c r="B4" i="2"/>
</calcChain>
</file>

<file path=xl/sharedStrings.xml><?xml version="1.0" encoding="utf-8"?>
<sst xmlns="http://schemas.openxmlformats.org/spreadsheetml/2006/main" count="33" uniqueCount="30">
  <si>
    <t>2010 - 2020</t>
  </si>
  <si>
    <t>Hispanic</t>
  </si>
  <si>
    <t>Non-Hispanic White</t>
  </si>
  <si>
    <t>Non-Hispanic  Black or African American</t>
  </si>
  <si>
    <t xml:space="preserve">Non-Hispanic  American Indian and Alaska Native </t>
  </si>
  <si>
    <t>Non-Hispanic  Asian</t>
  </si>
  <si>
    <t>Non-Hispanic  Native Hawaiian and Other Pacific Islander</t>
  </si>
  <si>
    <t>Non-Hispanic Some Other Race</t>
  </si>
  <si>
    <t>Source: U.S. Census Bureau; Census 2000 - 2020</t>
  </si>
  <si>
    <t>Voting Age Population Trend</t>
  </si>
  <si>
    <t>City of Houston: 2000 - 2020</t>
  </si>
  <si>
    <t>Voting Age Population</t>
  </si>
  <si>
    <t>Council District</t>
  </si>
  <si>
    <t>Total_VAPPop
by District</t>
  </si>
  <si>
    <t xml:space="preserve"> NH_White</t>
  </si>
  <si>
    <t>NH_Black_AfAmeri</t>
  </si>
  <si>
    <t>NH_AmInd_AlasNat</t>
  </si>
  <si>
    <t xml:space="preserve"> NH_Asian</t>
  </si>
  <si>
    <t>NH_NatHawPaIsl</t>
  </si>
  <si>
    <t xml:space="preserve"> NH_SomeOther</t>
  </si>
  <si>
    <t>NH_TwoRMore</t>
  </si>
  <si>
    <t>Percent 
Proportion</t>
  </si>
  <si>
    <t>Average Population</t>
  </si>
  <si>
    <t>Numerical Change</t>
  </si>
  <si>
    <t>Percent Change</t>
  </si>
  <si>
    <t>2000  - 2010</t>
  </si>
  <si>
    <t>City of Houston</t>
  </si>
  <si>
    <t>Voting Age Population by Ethnicity</t>
  </si>
  <si>
    <t>Non-Hispanic Two or More Races</t>
  </si>
  <si>
    <t>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</si>
</sst>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6E6E6"/>
        <bgColor rgb="FFE6E6E6"/>
      </patternFill>
    </fill>
    <fill>
      <patternFill patternType="solid">
        <fgColor theme="3" tint="0.59999389629810485"/>
        <bgColor rgb="FFE6E6E6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5" borderId="10">
      <alignment horizontal="left"/>
    </xf>
  </cellStyleXfs>
  <cellXfs count="39">
    <xf numFmtId="0" fontId="0" fillId="0" borderId="0" xfId="0"/>
    <xf numFmtId="164" fontId="3" fillId="0" borderId="0" xfId="1" applyNumberFormat="1" applyFont="1"/>
    <xf numFmtId="0" fontId="3" fillId="0" borderId="0" xfId="0" applyFont="1"/>
    <xf numFmtId="1" fontId="4" fillId="2" borderId="6" xfId="1" applyNumberFormat="1" applyFont="1" applyFill="1" applyBorder="1" applyAlignment="1">
      <alignment horizontal="center"/>
    </xf>
    <xf numFmtId="164" fontId="4" fillId="2" borderId="6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164" fontId="3" fillId="0" borderId="8" xfId="1" applyNumberFormat="1" applyFont="1" applyBorder="1"/>
    <xf numFmtId="165" fontId="3" fillId="0" borderId="9" xfId="2" applyNumberFormat="1" applyFont="1" applyBorder="1"/>
    <xf numFmtId="164" fontId="3" fillId="0" borderId="6" xfId="1" applyNumberFormat="1" applyFont="1" applyBorder="1"/>
    <xf numFmtId="165" fontId="3" fillId="0" borderId="7" xfId="2" applyNumberFormat="1" applyFont="1" applyBorder="1"/>
    <xf numFmtId="164" fontId="4" fillId="2" borderId="6" xfId="1" applyNumberFormat="1" applyFont="1" applyFill="1" applyBorder="1"/>
    <xf numFmtId="165" fontId="4" fillId="2" borderId="7" xfId="2" applyNumberFormat="1" applyFont="1" applyFill="1" applyBorder="1"/>
    <xf numFmtId="0" fontId="1" fillId="0" borderId="0" xfId="0" applyFont="1"/>
    <xf numFmtId="0" fontId="6" fillId="6" borderId="1" xfId="4" applyFont="1" applyFill="1" applyBorder="1" applyAlignment="1">
      <alignment horizontal="left" wrapText="1"/>
    </xf>
    <xf numFmtId="0" fontId="6" fillId="6" borderId="6" xfId="4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4" borderId="0" xfId="0" applyFont="1" applyFill="1"/>
    <xf numFmtId="164" fontId="4" fillId="4" borderId="0" xfId="1" applyNumberFormat="1" applyFont="1" applyFill="1"/>
    <xf numFmtId="0" fontId="1" fillId="3" borderId="0" xfId="0" applyFont="1" applyFill="1"/>
    <xf numFmtId="3" fontId="1" fillId="0" borderId="0" xfId="0" applyNumberFormat="1" applyFont="1"/>
    <xf numFmtId="164" fontId="3" fillId="2" borderId="11" xfId="1" applyNumberFormat="1" applyFont="1" applyFill="1" applyBorder="1"/>
    <xf numFmtId="164" fontId="3" fillId="3" borderId="12" xfId="1" applyNumberFormat="1" applyFont="1" applyFill="1" applyBorder="1" applyAlignment="1">
      <alignment horizontal="left"/>
    </xf>
    <xf numFmtId="165" fontId="3" fillId="0" borderId="8" xfId="2" applyNumberFormat="1" applyFont="1" applyBorder="1"/>
    <xf numFmtId="164" fontId="3" fillId="3" borderId="12" xfId="1" applyNumberFormat="1" applyFont="1" applyFill="1" applyBorder="1" applyAlignment="1">
      <alignment horizontal="left" wrapText="1"/>
    </xf>
    <xf numFmtId="164" fontId="3" fillId="3" borderId="5" xfId="1" applyNumberFormat="1" applyFont="1" applyFill="1" applyBorder="1" applyAlignment="1">
      <alignment horizontal="left"/>
    </xf>
    <xf numFmtId="165" fontId="3" fillId="0" borderId="6" xfId="2" applyNumberFormat="1" applyFont="1" applyBorder="1"/>
    <xf numFmtId="165" fontId="4" fillId="2" borderId="6" xfId="2" applyNumberFormat="1" applyFont="1" applyFill="1" applyBorder="1"/>
    <xf numFmtId="164" fontId="4" fillId="2" borderId="5" xfId="1" applyNumberFormat="1" applyFont="1" applyFill="1" applyBorder="1" applyAlignment="1">
      <alignment horizontal="left"/>
    </xf>
    <xf numFmtId="164" fontId="4" fillId="2" borderId="2" xfId="1" applyNumberFormat="1" applyFont="1" applyFill="1" applyBorder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4" fontId="4" fillId="2" borderId="5" xfId="1" applyNumberFormat="1" applyFont="1" applyFill="1" applyBorder="1"/>
    <xf numFmtId="164" fontId="8" fillId="0" borderId="0" xfId="1" applyNumberFormat="1" applyFont="1"/>
  </cellXfs>
  <cellStyles count="5">
    <cellStyle name="Comma" xfId="1" builtinId="3"/>
    <cellStyle name="Normal" xfId="0" builtinId="0"/>
    <cellStyle name="Normal 2" xfId="3" xr:uid="{043F3FEA-6D6C-4CDB-8C91-389E217532D0}"/>
    <cellStyle name="Percent" xfId="2" builtinId="5"/>
    <cellStyle name="Style0" xfId="4" xr:uid="{EE7FBB02-C4C2-446B-9EC3-9C0E0DCEF9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A23D9-5A22-4D0B-8A30-59E70D925B7B}">
  <dimension ref="A1:H21"/>
  <sheetViews>
    <sheetView tabSelected="1" zoomScale="110" zoomScaleNormal="110" workbookViewId="0">
      <selection activeCell="J16" sqref="J16"/>
    </sheetView>
  </sheetViews>
  <sheetFormatPr defaultRowHeight="15" x14ac:dyDescent="0.25"/>
  <cols>
    <col min="1" max="1" width="56.85546875" customWidth="1"/>
    <col min="2" max="4" width="15.7109375" customWidth="1"/>
    <col min="5" max="5" width="15.140625" customWidth="1"/>
    <col min="6" max="6" width="15.5703125" customWidth="1"/>
    <col min="7" max="7" width="16.42578125" customWidth="1"/>
    <col min="8" max="8" width="17.140625" customWidth="1"/>
    <col min="9" max="9" width="18.7109375" customWidth="1"/>
    <col min="10" max="11" width="10.28515625" customWidth="1"/>
    <col min="12" max="12" width="11" customWidth="1"/>
    <col min="13" max="16" width="10.28515625" customWidth="1"/>
  </cols>
  <sheetData>
    <row r="1" spans="1:8" ht="30" customHeight="1" x14ac:dyDescent="0.35">
      <c r="A1" s="33" t="s">
        <v>9</v>
      </c>
      <c r="B1" s="33"/>
      <c r="C1" s="33"/>
      <c r="D1" s="33"/>
      <c r="E1" s="33"/>
      <c r="F1" s="33"/>
      <c r="G1" s="33"/>
      <c r="H1" s="33"/>
    </row>
    <row r="2" spans="1:8" ht="29.25" customHeight="1" x14ac:dyDescent="0.35">
      <c r="A2" s="33" t="s">
        <v>10</v>
      </c>
      <c r="B2" s="33"/>
      <c r="C2" s="33"/>
      <c r="D2" s="33"/>
      <c r="E2" s="33"/>
      <c r="F2" s="33"/>
      <c r="G2" s="33"/>
      <c r="H2" s="33"/>
    </row>
    <row r="3" spans="1:8" ht="15.75" x14ac:dyDescent="0.25">
      <c r="A3" s="1"/>
      <c r="B3" s="1"/>
      <c r="C3" s="1"/>
      <c r="D3" s="1"/>
      <c r="E3" s="1"/>
      <c r="F3" s="1"/>
      <c r="G3" s="1"/>
      <c r="H3" s="2"/>
    </row>
    <row r="4" spans="1:8" s="2" customFormat="1" ht="22.5" customHeight="1" x14ac:dyDescent="0.25">
      <c r="A4" s="21"/>
      <c r="B4" s="29" t="s">
        <v>29</v>
      </c>
      <c r="C4" s="30"/>
      <c r="D4" s="31"/>
      <c r="E4" s="32" t="s">
        <v>23</v>
      </c>
      <c r="F4" s="32"/>
      <c r="G4" s="30" t="s">
        <v>24</v>
      </c>
      <c r="H4" s="31"/>
    </row>
    <row r="5" spans="1:8" s="2" customFormat="1" ht="24" customHeight="1" x14ac:dyDescent="0.25">
      <c r="A5" s="37" t="s">
        <v>27</v>
      </c>
      <c r="B5" s="3">
        <v>2000</v>
      </c>
      <c r="C5" s="3">
        <v>2010</v>
      </c>
      <c r="D5" s="3">
        <v>2020</v>
      </c>
      <c r="E5" s="4" t="s">
        <v>25</v>
      </c>
      <c r="F5" s="4" t="s">
        <v>0</v>
      </c>
      <c r="G5" s="4" t="s">
        <v>25</v>
      </c>
      <c r="H5" s="5" t="s">
        <v>0</v>
      </c>
    </row>
    <row r="6" spans="1:8" s="2" customFormat="1" ht="15.75" x14ac:dyDescent="0.25">
      <c r="A6" s="22" t="s">
        <v>1</v>
      </c>
      <c r="B6" s="6">
        <v>476451</v>
      </c>
      <c r="C6" s="6">
        <v>613353</v>
      </c>
      <c r="D6" s="1">
        <v>716178</v>
      </c>
      <c r="E6" s="6">
        <f>+C6-B6</f>
        <v>136902</v>
      </c>
      <c r="F6" s="6">
        <f>+D6-C6</f>
        <v>102825</v>
      </c>
      <c r="G6" s="23">
        <f>+(C6-B6)/B6</f>
        <v>0.28733699792843337</v>
      </c>
      <c r="H6" s="7">
        <f>+(D6-C6)/C6</f>
        <v>0.1676440809778382</v>
      </c>
    </row>
    <row r="7" spans="1:8" s="2" customFormat="1" ht="15.75" x14ac:dyDescent="0.25">
      <c r="A7" s="22" t="s">
        <v>2</v>
      </c>
      <c r="B7" s="6">
        <v>499473</v>
      </c>
      <c r="C7" s="6">
        <v>458859</v>
      </c>
      <c r="D7" s="1">
        <v>466667</v>
      </c>
      <c r="E7" s="6">
        <f t="shared" ref="E7:F14" si="0">+C7-B7</f>
        <v>-40614</v>
      </c>
      <c r="F7" s="6">
        <f t="shared" si="0"/>
        <v>7808</v>
      </c>
      <c r="G7" s="23">
        <f t="shared" ref="G7:H14" si="1">+(C7-B7)/B7</f>
        <v>-8.1313704644695506E-2</v>
      </c>
      <c r="H7" s="7">
        <f t="shared" si="1"/>
        <v>1.7016120420434162E-2</v>
      </c>
    </row>
    <row r="8" spans="1:8" s="2" customFormat="1" ht="15.75" x14ac:dyDescent="0.25">
      <c r="A8" s="24" t="s">
        <v>3</v>
      </c>
      <c r="B8" s="6">
        <v>340032</v>
      </c>
      <c r="C8" s="6">
        <v>361356</v>
      </c>
      <c r="D8" s="1">
        <v>391894</v>
      </c>
      <c r="E8" s="6">
        <f t="shared" si="0"/>
        <v>21324</v>
      </c>
      <c r="F8" s="6">
        <f t="shared" si="0"/>
        <v>30538</v>
      </c>
      <c r="G8" s="23">
        <f t="shared" si="1"/>
        <v>6.2711744776962175E-2</v>
      </c>
      <c r="H8" s="7">
        <f t="shared" si="1"/>
        <v>8.4509458816236616E-2</v>
      </c>
    </row>
    <row r="9" spans="1:8" s="2" customFormat="1" ht="15.75" x14ac:dyDescent="0.25">
      <c r="A9" s="24" t="s">
        <v>4</v>
      </c>
      <c r="B9" s="6">
        <v>2485</v>
      </c>
      <c r="C9" s="6">
        <v>2783</v>
      </c>
      <c r="D9" s="1">
        <v>2801</v>
      </c>
      <c r="E9" s="6">
        <f t="shared" si="0"/>
        <v>298</v>
      </c>
      <c r="F9" s="6">
        <f t="shared" si="0"/>
        <v>18</v>
      </c>
      <c r="G9" s="23">
        <f t="shared" si="1"/>
        <v>0.1199195171026157</v>
      </c>
      <c r="H9" s="7">
        <f t="shared" si="1"/>
        <v>6.4678404599353215E-3</v>
      </c>
    </row>
    <row r="10" spans="1:8" s="2" customFormat="1" ht="15.75" x14ac:dyDescent="0.25">
      <c r="A10" s="22" t="s">
        <v>5</v>
      </c>
      <c r="B10" s="6">
        <v>80191</v>
      </c>
      <c r="C10" s="6">
        <v>102177</v>
      </c>
      <c r="D10" s="1">
        <v>137277</v>
      </c>
      <c r="E10" s="6">
        <f t="shared" si="0"/>
        <v>21986</v>
      </c>
      <c r="F10" s="6">
        <f t="shared" si="0"/>
        <v>35100</v>
      </c>
      <c r="G10" s="23">
        <f t="shared" si="1"/>
        <v>0.27417041812672244</v>
      </c>
      <c r="H10" s="7">
        <f t="shared" si="1"/>
        <v>0.34352153615784375</v>
      </c>
    </row>
    <row r="11" spans="1:8" s="2" customFormat="1" ht="15.75" x14ac:dyDescent="0.25">
      <c r="A11" s="24" t="s">
        <v>6</v>
      </c>
      <c r="B11" s="6">
        <v>497</v>
      </c>
      <c r="C11" s="6">
        <v>579</v>
      </c>
      <c r="D11" s="1">
        <v>690</v>
      </c>
      <c r="E11" s="6">
        <f t="shared" si="0"/>
        <v>82</v>
      </c>
      <c r="F11" s="6">
        <f t="shared" si="0"/>
        <v>111</v>
      </c>
      <c r="G11" s="23">
        <f t="shared" si="1"/>
        <v>0.16498993963782696</v>
      </c>
      <c r="H11" s="7">
        <f t="shared" si="1"/>
        <v>0.19170984455958548</v>
      </c>
    </row>
    <row r="12" spans="1:8" s="2" customFormat="1" ht="15.75" x14ac:dyDescent="0.25">
      <c r="A12" s="22" t="s">
        <v>7</v>
      </c>
      <c r="B12" s="6">
        <v>1707</v>
      </c>
      <c r="C12" s="6">
        <v>2779</v>
      </c>
      <c r="D12" s="1">
        <v>8122</v>
      </c>
      <c r="E12" s="6">
        <f t="shared" si="0"/>
        <v>1072</v>
      </c>
      <c r="F12" s="6">
        <f t="shared" si="0"/>
        <v>5343</v>
      </c>
      <c r="G12" s="23">
        <f t="shared" si="1"/>
        <v>0.62800234329232574</v>
      </c>
      <c r="H12" s="7">
        <f t="shared" si="1"/>
        <v>1.9226340410219502</v>
      </c>
    </row>
    <row r="13" spans="1:8" s="2" customFormat="1" ht="15.75" x14ac:dyDescent="0.25">
      <c r="A13" s="25" t="s">
        <v>28</v>
      </c>
      <c r="B13" s="8">
        <v>16137</v>
      </c>
      <c r="C13" s="8">
        <v>14541</v>
      </c>
      <c r="D13" s="1">
        <v>36476</v>
      </c>
      <c r="E13" s="8">
        <f t="shared" si="0"/>
        <v>-1596</v>
      </c>
      <c r="F13" s="8">
        <f t="shared" si="0"/>
        <v>21935</v>
      </c>
      <c r="G13" s="26">
        <f t="shared" si="1"/>
        <v>-9.8903141847927117E-2</v>
      </c>
      <c r="H13" s="9">
        <f t="shared" si="1"/>
        <v>1.508493226050478</v>
      </c>
    </row>
    <row r="14" spans="1:8" s="2" customFormat="1" ht="15.75" x14ac:dyDescent="0.25">
      <c r="A14" s="28" t="s">
        <v>26</v>
      </c>
      <c r="B14" s="10">
        <f>SUM(B6:B13)</f>
        <v>1416973</v>
      </c>
      <c r="C14" s="10">
        <f>SUM(C6:C13)</f>
        <v>1556427</v>
      </c>
      <c r="D14" s="10">
        <f>SUM(D6:D13)</f>
        <v>1760105</v>
      </c>
      <c r="E14" s="10">
        <f t="shared" si="0"/>
        <v>139454</v>
      </c>
      <c r="F14" s="10">
        <f t="shared" si="0"/>
        <v>203678</v>
      </c>
      <c r="G14" s="27">
        <f t="shared" si="1"/>
        <v>9.8416836453482176E-2</v>
      </c>
      <c r="H14" s="11">
        <f t="shared" si="1"/>
        <v>0.13086254607508094</v>
      </c>
    </row>
    <row r="15" spans="1:8" s="2" customFormat="1" ht="15.75" x14ac:dyDescent="0.25">
      <c r="A15" s="1"/>
      <c r="B15" s="1"/>
      <c r="C15" s="1"/>
      <c r="D15" s="1"/>
      <c r="E15" s="1"/>
      <c r="F15" s="1"/>
      <c r="G15" s="1"/>
    </row>
    <row r="16" spans="1:8" s="2" customFormat="1" ht="15.75" x14ac:dyDescent="0.25">
      <c r="A16" s="38" t="s">
        <v>8</v>
      </c>
      <c r="B16" s="1"/>
      <c r="C16" s="1"/>
      <c r="D16" s="1"/>
      <c r="E16" s="1"/>
      <c r="F16" s="1"/>
      <c r="G16" s="1"/>
    </row>
    <row r="17" s="2" customFormat="1" ht="15.75" x14ac:dyDescent="0.25"/>
    <row r="18" s="2" customFormat="1" ht="15.75" x14ac:dyDescent="0.25"/>
    <row r="19" s="2" customFormat="1" ht="15.75" x14ac:dyDescent="0.25"/>
    <row r="20" s="2" customFormat="1" ht="15.75" x14ac:dyDescent="0.25"/>
    <row r="21" s="2" customFormat="1" ht="15.75" x14ac:dyDescent="0.25"/>
  </sheetData>
  <mergeCells count="5">
    <mergeCell ref="B4:D4"/>
    <mergeCell ref="E4:F4"/>
    <mergeCell ref="G4:H4"/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9BCBA-C875-4158-A79A-2D097BF97D93}">
  <dimension ref="A1:M5"/>
  <sheetViews>
    <sheetView workbookViewId="0">
      <selection activeCell="D23" sqref="D23"/>
    </sheetView>
  </sheetViews>
  <sheetFormatPr defaultColWidth="19.42578125" defaultRowHeight="18" customHeight="1" x14ac:dyDescent="0.25"/>
  <cols>
    <col min="1" max="1" width="19.7109375" style="12" customWidth="1"/>
    <col min="2" max="2" width="19.42578125" style="12"/>
    <col min="3" max="3" width="22.7109375" style="12" customWidth="1"/>
    <col min="4" max="4" width="19.42578125" style="12"/>
    <col min="5" max="5" width="22.42578125" style="12" customWidth="1"/>
    <col min="6" max="6" width="22.7109375" style="12" customWidth="1"/>
    <col min="7" max="16384" width="19.42578125" style="12"/>
  </cols>
  <sheetData>
    <row r="1" spans="1:13" ht="15.75" x14ac:dyDescent="0.25">
      <c r="B1" s="34" t="s">
        <v>11</v>
      </c>
      <c r="C1" s="35"/>
      <c r="D1" s="35"/>
      <c r="E1" s="35"/>
      <c r="F1" s="35"/>
      <c r="G1" s="35"/>
      <c r="H1" s="35"/>
      <c r="I1" s="35"/>
      <c r="J1" s="35"/>
      <c r="K1" s="36"/>
      <c r="M1" s="12">
        <v>11</v>
      </c>
    </row>
    <row r="2" spans="1:13" s="16" customFormat="1" ht="31.5" x14ac:dyDescent="0.25">
      <c r="A2" s="13" t="s">
        <v>12</v>
      </c>
      <c r="B2" s="14" t="s">
        <v>13</v>
      </c>
      <c r="C2" s="14" t="s">
        <v>1</v>
      </c>
      <c r="D2" s="14" t="s">
        <v>14</v>
      </c>
      <c r="E2" s="14" t="s">
        <v>15</v>
      </c>
      <c r="F2" s="14" t="s">
        <v>16</v>
      </c>
      <c r="G2" s="14" t="s">
        <v>17</v>
      </c>
      <c r="H2" s="14" t="s">
        <v>18</v>
      </c>
      <c r="I2" s="14" t="s">
        <v>19</v>
      </c>
      <c r="J2" s="14" t="s">
        <v>20</v>
      </c>
      <c r="K2" s="15" t="s">
        <v>21</v>
      </c>
    </row>
    <row r="3" spans="1:13" ht="18" customHeight="1" x14ac:dyDescent="0.25">
      <c r="B3" s="12">
        <v>1760104</v>
      </c>
      <c r="C3" s="12">
        <v>716178</v>
      </c>
      <c r="D3" s="12">
        <v>466667</v>
      </c>
      <c r="E3" s="12">
        <v>391894</v>
      </c>
      <c r="F3" s="12">
        <v>2801</v>
      </c>
      <c r="G3" s="12">
        <v>137277</v>
      </c>
      <c r="H3" s="12">
        <v>690</v>
      </c>
      <c r="I3" s="12">
        <v>8122</v>
      </c>
      <c r="J3" s="12">
        <v>36476</v>
      </c>
    </row>
    <row r="4" spans="1:13" ht="15.75" x14ac:dyDescent="0.25">
      <c r="A4" s="17" t="s">
        <v>22</v>
      </c>
      <c r="B4" s="18" t="e">
        <f>+#REF!/M1</f>
        <v>#REF!</v>
      </c>
      <c r="C4" s="19"/>
    </row>
    <row r="5" spans="1:13" ht="18" customHeight="1" x14ac:dyDescent="0.25">
      <c r="J5" s="20"/>
    </row>
  </sheetData>
  <mergeCells count="1"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Voting Age Population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Balachandran, Bala - PD</dc:creator>
  <cp:lastModifiedBy>Balachandran, Bala - PD</cp:lastModifiedBy>
  <dcterms:created xsi:type="dcterms:W3CDTF">2021-08-30T19:14:23Z</dcterms:created>
  <dcterms:modified xsi:type="dcterms:W3CDTF">2021-08-31T14:04:09Z</dcterms:modified>
</cp:coreProperties>
</file>